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55" yWindow="65401" windowWidth="15480" windowHeight="10920" activeTab="0"/>
  </bookViews>
  <sheets>
    <sheet name="РПЦ 12" sheetId="1" r:id="rId1"/>
  </sheets>
  <definedNames/>
  <calcPr fullCalcOnLoad="1"/>
</workbook>
</file>

<file path=xl/sharedStrings.xml><?xml version="1.0" encoding="utf-8"?>
<sst xmlns="http://schemas.openxmlformats.org/spreadsheetml/2006/main" count="312" uniqueCount="174">
  <si>
    <t>10 2 2161</t>
  </si>
  <si>
    <t>10 2 8502</t>
  </si>
  <si>
    <t>10 3 2164</t>
  </si>
  <si>
    <t>Наименование</t>
  </si>
  <si>
    <t>Рз</t>
  </si>
  <si>
    <t>ПР</t>
  </si>
  <si>
    <t>ЦСР</t>
  </si>
  <si>
    <t>ВР</t>
  </si>
  <si>
    <t>01</t>
  </si>
  <si>
    <t>02</t>
  </si>
  <si>
    <t>03</t>
  </si>
  <si>
    <t>09</t>
  </si>
  <si>
    <t>05</t>
  </si>
  <si>
    <t>240</t>
  </si>
  <si>
    <t>540</t>
  </si>
  <si>
    <t>ВСЕГО</t>
  </si>
  <si>
    <t>Сумма</t>
  </si>
  <si>
    <t>07 0 0000</t>
  </si>
  <si>
    <t>09 0 0000</t>
  </si>
  <si>
    <t>09 1 0000</t>
  </si>
  <si>
    <t>09 3 0000</t>
  </si>
  <si>
    <t>10 0 0000</t>
  </si>
  <si>
    <t>10 1 0000</t>
  </si>
  <si>
    <t>10 3 0000</t>
  </si>
  <si>
    <t>10 2 0000</t>
  </si>
  <si>
    <t>11 0 0000</t>
  </si>
  <si>
    <t>11 1 0000</t>
  </si>
  <si>
    <t>11 2 0000</t>
  </si>
  <si>
    <t>13 0 0000</t>
  </si>
  <si>
    <t>13 1 0000</t>
  </si>
  <si>
    <t>16 0 0000</t>
  </si>
  <si>
    <t>16 1 0000</t>
  </si>
  <si>
    <t>16 2 0000</t>
  </si>
  <si>
    <t>22 0 0000</t>
  </si>
  <si>
    <t>22 1 0000</t>
  </si>
  <si>
    <t>22 2 0000</t>
  </si>
  <si>
    <t>04</t>
  </si>
  <si>
    <t>99 0 0000</t>
  </si>
  <si>
    <t>Непрограммные расходы</t>
  </si>
  <si>
    <t>99 9 0000</t>
  </si>
  <si>
    <t>99 9 2296</t>
  </si>
  <si>
    <t>13</t>
  </si>
  <si>
    <t>850</t>
  </si>
  <si>
    <t>07 2 0000</t>
  </si>
  <si>
    <t>09 1 2150</t>
  </si>
  <si>
    <t>10 1 2160</t>
  </si>
  <si>
    <t>110</t>
  </si>
  <si>
    <t>08</t>
  </si>
  <si>
    <t>11 1 0059</t>
  </si>
  <si>
    <t>11 2 0059</t>
  </si>
  <si>
    <t>11 1 9021</t>
  </si>
  <si>
    <t>11 2 9021</t>
  </si>
  <si>
    <t>13 1 2195</t>
  </si>
  <si>
    <t>11</t>
  </si>
  <si>
    <t>16 1 2241</t>
  </si>
  <si>
    <t>16 1 2242</t>
  </si>
  <si>
    <t>16 2 2246</t>
  </si>
  <si>
    <t>22 1 0019</t>
  </si>
  <si>
    <t>22 2 0019</t>
  </si>
  <si>
    <t>120</t>
  </si>
  <si>
    <t>22 1 0011</t>
  </si>
  <si>
    <t>22 1 7239</t>
  </si>
  <si>
    <t>"О бюджете Матвеево-Курганского сельского поселения</t>
  </si>
  <si>
    <t xml:space="preserve"> на  2014 год и на плановый период 2015 и 2016 годов"</t>
  </si>
  <si>
    <t>тыс.руб</t>
  </si>
  <si>
    <t xml:space="preserve">Муниципальная программа  «Социальная поддержка граждан» в Матвеево-Курганском сельском поселении» </t>
  </si>
  <si>
    <t xml:space="preserve">Подпрограмма «Социальная поддержка отдельных категорий граждан» </t>
  </si>
  <si>
    <t>04 0 0000</t>
  </si>
  <si>
    <t>04 1 0000</t>
  </si>
  <si>
    <t>10</t>
  </si>
  <si>
    <t>04 1 8501</t>
  </si>
  <si>
    <t xml:space="preserve">Выплата государственной пенсии за выслугу лет в рамках подпрограммы «Социальная поддержка отдельных категорий граждан» муниципальной программы  «Социальная поддержка граждан в Матвеево Курганском сельском поселении» (Иные межбюджетные трансферты)
</t>
  </si>
  <si>
    <t xml:space="preserve">Муниципальная программа «Обеспечение качественными жилищно-коммунальными услугами населения Матвеево-Курганского сельского поселения»
</t>
  </si>
  <si>
    <t>Подпрограмма «Развитие коммунального хозяйства»</t>
  </si>
  <si>
    <t>Расходы на ремонт и содержание объектов муниципальной собственности в рамках подпрограммы «Развитие коммунального хозяйства»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t>
  </si>
  <si>
    <t xml:space="preserve">Расходы на содержание, ремонт уличного освещения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
</t>
  </si>
  <si>
    <t>07 3 0000</t>
  </si>
  <si>
    <t>Подпрограмма «Благоустройство территории»</t>
  </si>
  <si>
    <t>07 2 2141</t>
  </si>
  <si>
    <t>Расходы на озеленение территории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t>
  </si>
  <si>
    <t>Расходы на ремонт и содержание гражданских кладбищ, памятников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t>
  </si>
  <si>
    <t>Прочие расходы на  благоустройство территории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t>
  </si>
  <si>
    <t>07 3 2142</t>
  </si>
  <si>
    <t>07 3 2143</t>
  </si>
  <si>
    <t>07 3 2144</t>
  </si>
  <si>
    <t>07 3 2145</t>
  </si>
  <si>
    <t xml:space="preserve">Муниципальная программа «Обеспечение общественного порядка и противодействие преступности в Матвеево-Курганском сельском поселении» </t>
  </si>
  <si>
    <t>Подпрограмма «Укрепление общественного порядка и противодействие преступности»</t>
  </si>
  <si>
    <t>Осуществление информационно-пропагандистской деятельности, направленной на профилактику правонарушений и пропаганду здорового образа жизни в рамках подпрограммы «Укрепление общественного порядка и противодействие преступности »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t>
  </si>
  <si>
    <t>09 1 2151</t>
  </si>
  <si>
    <t>Подпрограмма «Противодействие терроризму и экстремизму»</t>
  </si>
  <si>
    <t xml:space="preserve">Мероприятия по обеспечению пропаганды знаний в области защиты населения от чрезвычайных ситуаций при обнаружении подозрительных предметов, взрывных устройств в рамках подпрограммы подпрограммы «Противодействие терроризму и экстремизму»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
</t>
  </si>
  <si>
    <t>09 2 2153</t>
  </si>
  <si>
    <t>Подпрограмма «Противодействие коррупции»</t>
  </si>
  <si>
    <t xml:space="preserve">Издание и размещение в средствах массовой информации информационно-аналитических материалов о реализации в Матвеево-Курганском сельском поселении мероприятий по противодействию коррупции в рамках подпрограммы «Противодействие коррупции »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
</t>
  </si>
  <si>
    <t>09 3 2154</t>
  </si>
  <si>
    <t>Подпрограмма «Комплексные меры противодействия злоупотреблению наркотиками и их незаконному обороту»</t>
  </si>
  <si>
    <t>Организация цикла печатных публикаций, направленных на пропаганду антинаркотического мировоззрения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t>
  </si>
  <si>
    <t>09 4 2157</t>
  </si>
  <si>
    <t>09 2 0000</t>
  </si>
  <si>
    <t>09 4 0000</t>
  </si>
  <si>
    <t xml:space="preserve">Муниципальная программа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матвеево-Курганском сельском поселении» 
</t>
  </si>
  <si>
    <t>Подпрограмма «Пожарная безопасность»</t>
  </si>
  <si>
    <t>Подпрограмма «Защита населения от чрезвычайных ситуаций»</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</si>
  <si>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 сельском поселении» (Иные закупки товаров, работ и услуг для обеспечения государственных (муниципальных) нужд)</t>
  </si>
  <si>
    <t>10 2 2162</t>
  </si>
  <si>
    <t>Подпрограмма «Обеспечение безопасности на воде»</t>
  </si>
  <si>
    <t xml:space="preserve">Муниципальная программа  «Развитие культуры в матвеево-Курганско сельском поселении» </t>
  </si>
  <si>
    <t>Подпрограмма «Дома культуры и другие учреждения культуры»</t>
  </si>
  <si>
    <t>Расходы на обеспечение деятельности (оказание услуг) казенных учреждений сельского поселения  в рамках подпрограммы «Дома культуры и другие учреждения культуры» муниципальной программы «Развитие культуры в Матвеево-Курганском сельском поселении» (Расходы на выплаты персоналу казенных учреждений)</t>
  </si>
  <si>
    <t xml:space="preserve"> Расходы на обеспечение деятельности (оказание услуг) казенных учреждений сельского поселения в рамках в рамках подпрограммы «Дома культуры и другие учреждения культуры» муниципальной программы «Развитие культуры в Матвеево-Курганском сельском поселении» (Иные закупки товаров, работ и услуг для обеспечения государственных (муниципальных) нужд)</t>
  </si>
  <si>
    <t>Расходы на обеспечение деятельности (оказание услуг) казенных учреждений сельского поселения  в рамках подпрограммы «Дома культуры и другие учреждения культуры» муниципальной программы «Развитие культуры в Матвеево-Курганском сельском поселении» (Уплата налогов, сборов и иных платежей)</t>
  </si>
  <si>
    <t>Мероприятия по обеспечению содержания имущества в рамках подпрограммы «Дома культуры и другие учреждения культуры» муниципальной программы «Развитие культуры в Матвеево-Курганском сельском поселении» (Уплата налогов, сборов и иных платежей)</t>
  </si>
  <si>
    <t xml:space="preserve">Подпрограмма «Развитие библиотечного дела» </t>
  </si>
  <si>
    <t>Расходы на обеспечение деятельности (оказание услуг) казенных учреждений сельского поселения в рамках в рамках подпрограммы «Развитие библиотечного дела» муниципальной программы «Развитие культуры в Матвеево-Курганском сельском поселении» (Расходы на выплаты персоналу казенных учреждений)</t>
  </si>
  <si>
    <t>Расходы на обеспечение деятельности (оказание услуг) казенных учреждений сельского поселения в рамках подпрограммы «Развитие библиотечного дела» муниципальной программы «Развитие культуры в Матвеево-Курганско сельском поселении»  (Иные закупки товаров, работ и услуг для обеспечения государственных (муниципальных) нужд)</t>
  </si>
  <si>
    <t>Расходы на обеспечение деятельности (оказание услуг) казенных учреждений сельского поселения в рамках подпрограммы «Развитие библиотечного дела» муниципальной программы «Развитие культуры в Матвеево-Курганско сельском поселении» (Уплата налогов, сборов и иных платежей)</t>
  </si>
  <si>
    <t xml:space="preserve">Мероприятия по обеспечению содержания имущества в рамках подпрограммы «Развитие библиотечного дела» муниципальной программы «Развитие культуры в Матвеево-Курганско сельском поселении» (Уплата налогов, сборов и иных платежей) (Уплата налогов, сборов и иных платежей)
</t>
  </si>
  <si>
    <t>Муниципальная программа «Развитие физической культуры и спорта в Матвеево-Курганском сельском поселении»</t>
  </si>
  <si>
    <t xml:space="preserve">Подпрограмма «Развитие физической культуры и спорта» </t>
  </si>
  <si>
    <t xml:space="preserve">Физкультурные и массовые спортивные мероприятия в рамках подпрограммы «Развитие физической культуры и спорта» муниципальной программы «Развитие физической культуры и спорта в Матвеево-Курганском сельском поселении» (Иные закупки товаров, работ и услуг для обеспечения государственных (муниципальных) нужд)
</t>
  </si>
  <si>
    <t xml:space="preserve">Муниципальная программа  «Развитие транспортной системы Матвеево-Курганского сельского поселения» </t>
  </si>
  <si>
    <t>Подпрограмма «Развитие транспортной инфраструктуры»</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</si>
  <si>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t>
  </si>
  <si>
    <t>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t>
  </si>
  <si>
    <t>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t>
  </si>
  <si>
    <t xml:space="preserve">Расходы на капитальный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
</t>
  </si>
  <si>
    <t>16 1 2240</t>
  </si>
  <si>
    <t>16 1 2245</t>
  </si>
  <si>
    <t>Подпрограмма «Повышение безопасности дорожного движения  на территории»</t>
  </si>
  <si>
    <t>Мероприятия по обеспечению безопасности дорожного движения в рамках подпрограммы «Повышение безопасности дорожного движения  на территории»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t>
  </si>
  <si>
    <t xml:space="preserve">Подпрограмма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t>
  </si>
  <si>
    <t>Расходы на выплаты по оплате труда работников муниципального органа сельского поселения в рамках подпрограммы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(Расходы на выплаты персоналу государственных (муниципальных) органов)</t>
  </si>
  <si>
    <t>Расходы на обеспечение функций муниципального органа сельского поселения в рамках подпрограммы «Развитие муниципальной службы в Матвеево - Курганском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(Иные закупки товаров, работ и услуг для обеспечения государственных (муниципальных) нужд)</t>
  </si>
  <si>
    <t>Расходы на обеспечение функций муниципального органа сельского поселения в рамках подпрограммы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(Иные закупки товаров, работ и услуг для обеспечения государственных (муниципальных) нужд)</t>
  </si>
  <si>
    <t>Расходы на обеспечение функций муниципального органа сельского поселения в рамках подпрограммы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(Уплата налогов, сборов и иных платежей)</t>
  </si>
  <si>
    <t>Мероприятия по диспансеризации муниципальных служащих сельского поселения в рамках подпрограммы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(Иные закупки товаров, работ и услуг для обеспечения государственных (муниципальных) нужд)</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</si>
  <si>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(Иные закупки товаров, работ и услуг для обеспечения государственных (муниципальных) нужд)</t>
  </si>
  <si>
    <t>Мероприятия по обеспечению содержания имущества в рамках подпрограммы «Развитие муниципальной службы в Матвеево - Курганском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(Уплата налогов, сборов и иных платежей)</t>
  </si>
  <si>
    <t>22 1 2101</t>
  </si>
  <si>
    <t>22 1 9021</t>
  </si>
  <si>
    <t xml:space="preserve">Подпрограмма «Развитие материально-технической базы и освещение деятельности администрации Матвеево-Курганского сельского поселения» </t>
  </si>
  <si>
    <t>Расходы на обеспечение деятельности (оказание услуг) муниципальных учреждений поселения в рамках подпрограммы «Развитие материально-технической базы и освещение деятельности администрации » муниципальной программы «Развитие муниципальной службы в Матвеево-Курганском сельском поселении» (Иные закупки товаров, работ и услуг для обеспечения государственных (муниципальных) нужд)</t>
  </si>
  <si>
    <t>Оценка государственного имущества,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 (Иные закупки товаров, работ и услуг для обеспечения государственных (муниципальных) нужд)</t>
  </si>
  <si>
    <t>Непрограммные расходы муниципального органа сельского поселения</t>
  </si>
  <si>
    <t>Распределение бюджетных ассигнований по целевым статьям (муниципальным программам и непрограммным направлениям деятельности), группам и подгруппам видов расходов, разделам, подразделам классификации расходов бюджета на 2014 год</t>
  </si>
  <si>
    <t>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Матвеево-Курганского сельском поселении» (Иные закупки товаров, работ и услуг для обеспечения государственных (муниципальных) нужд)</t>
  </si>
  <si>
    <t>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Матвеево-Курганского сельском поселении» (Иные закупки товаров, работ и услуг для обеспечения государственных (муниципальных) нужд)</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</si>
  <si>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Матвеево-Курганском сельском поселении» (Иные закупки товаров, работ и услуг для обеспечения государственных (муниципальных) нужд)</t>
  </si>
  <si>
    <r>
      <t xml:space="preserve">Мероприятия по финансовому обеспечению деятельности поисково-спасательных формирований на территории поселения в рамках </t>
    </r>
    <r>
      <rPr>
        <sz val="12"/>
        <color indexed="8"/>
        <rFont val="Times New Roman"/>
        <family val="1"/>
      </rPr>
      <t>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Матвеево-Курганском сельском поселении» (Иные межбюджетные трансферты)</t>
    </r>
  </si>
  <si>
    <t>Организация временного трудоустройства  несовершеннолетних граждан в возрасте от 14  до 18 лет в свободное от учебы время в рамках подпрограммы «Укрепление общественного порядка и противодействие преступности »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t>
  </si>
  <si>
    <t>к  решению от 24.12.2013г № 53</t>
  </si>
  <si>
    <t>Обеспечение мероприятий по капитальному ремонту многоквартирных домов в рамках подпрограммы «Развитие жилищного хозяйства» муниципальной программы  «Обеспечение качественными жилищно-коммунальными услугами населения Матвеево-Курганского сельского поселения» (Иные бюджетные ассигнования)</t>
  </si>
  <si>
    <t>Реализация направления расходов  в рамках подпрограммы «Развитие жилищного хозяйства» (Уплата налогов, сборов и иных платежей)</t>
  </si>
  <si>
    <t>07 1 9601</t>
  </si>
  <si>
    <t>07 1 9999</t>
  </si>
  <si>
    <t>800</t>
  </si>
  <si>
    <t>Жилищное хозяйство</t>
  </si>
  <si>
    <t>07 1 0000</t>
  </si>
  <si>
    <t>Строительство объектов социального и производственного комплексов, в том числе объектов общегражданского назначения,  инфраструктуры ((Иные закупки товаров, работ и услуг для обеспечения государственных (муниципальных) нужд)</t>
  </si>
  <si>
    <t>07 2 4037</t>
  </si>
  <si>
    <t>Капитальный ремонт памятников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t>
  </si>
  <si>
    <t xml:space="preserve">03 </t>
  </si>
  <si>
    <t>07 3 7332</t>
  </si>
  <si>
    <t xml:space="preserve">Муниципальная программа   «Развитие муниципальной службы в Матвеево-Курганском сельском поселении» </t>
  </si>
  <si>
    <t>Межбюджетные трансферты на осуществление полномочий по жилищным вопросам в рамках подпрограммы «Развитие муниципальной службы, дополнительное профессиональное образование лиц, занятых в системе местного самоуправления» муниципальной программы «Развитие муниципальной службы»</t>
  </si>
  <si>
    <t>22 1 8504</t>
  </si>
  <si>
    <t>Расходы на разработку проектно-сметной документации на строительство, реконструкцию и капитальный ремонт объектов благоустройства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t>
  </si>
  <si>
    <t>07 3 2231</t>
  </si>
  <si>
    <t>320</t>
  </si>
  <si>
    <t>Расходы на обеспечение функций муниципального органа сельского поселения в рамках подпрограммы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(Социальные выплаты гражданам, кроме публичных нормативных социальных выплат)</t>
  </si>
  <si>
    <t xml:space="preserve">Межбюджетные трансферты на осуществление полномочий по вопросам архитектуры, 
 градостроительства и территориального развития в рамках подпрограммы «Развитие 
 муниципальной службы,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 -Курганском сельском поселении»
</t>
  </si>
  <si>
    <t>22 1 8503</t>
  </si>
  <si>
    <t>Приложение 5</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</si>
</sst>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s>
  <fonts count="46">
    <font>
      <sz val="10"/>
      <name val="Arial Cyr"/>
      <family val="0"/>
    </font>
    <font>
      <sz val="12"/>
      <name val="Times New Roman"/>
      <family val="1"/>
    </font>
    <font>
      <b/>
      <sz val="12"/>
      <name val="Times New Roman"/>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rgb="FF000000"/>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4"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71">
    <xf numFmtId="0" fontId="0" fillId="0" borderId="0" xfId="0" applyAlignment="1">
      <alignment/>
    </xf>
    <xf numFmtId="0" fontId="0" fillId="0" borderId="0" xfId="0" applyFill="1" applyAlignment="1">
      <alignment/>
    </xf>
    <xf numFmtId="49" fontId="2"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43" fillId="0" borderId="10" xfId="0" applyFont="1" applyFill="1" applyBorder="1" applyAlignment="1">
      <alignment vertical="center" wrapText="1"/>
    </xf>
    <xf numFmtId="49" fontId="43" fillId="0" borderId="10" xfId="0" applyNumberFormat="1" applyFont="1" applyFill="1" applyBorder="1" applyAlignment="1">
      <alignment horizontal="center" vertical="center"/>
    </xf>
    <xf numFmtId="0" fontId="44" fillId="0" borderId="10" xfId="0" applyFont="1" applyFill="1" applyBorder="1" applyAlignment="1">
      <alignment horizontal="left" vertical="center" wrapText="1"/>
    </xf>
    <xf numFmtId="0" fontId="43"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45" fillId="0" borderId="10"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49" fontId="43" fillId="0" borderId="10" xfId="0" applyNumberFormat="1" applyFont="1" applyFill="1" applyBorder="1" applyAlignment="1">
      <alignment horizontal="center" vertical="center" wrapText="1"/>
    </xf>
    <xf numFmtId="169" fontId="43" fillId="0" borderId="10" xfId="0" applyNumberFormat="1" applyFont="1" applyFill="1" applyBorder="1" applyAlignment="1">
      <alignment horizontal="right" vertical="center"/>
    </xf>
    <xf numFmtId="0" fontId="4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Fill="1" applyBorder="1" applyAlignment="1">
      <alignment horizontal="center" vertical="center"/>
    </xf>
    <xf numFmtId="0" fontId="2" fillId="0" borderId="10" xfId="0" applyFont="1" applyBorder="1" applyAlignment="1">
      <alignment vertical="center" wrapText="1"/>
    </xf>
    <xf numFmtId="49" fontId="2" fillId="0" borderId="10" xfId="0" applyNumberFormat="1" applyFont="1" applyBorder="1" applyAlignment="1">
      <alignment horizontal="center" vertical="center"/>
    </xf>
    <xf numFmtId="49" fontId="2" fillId="0" borderId="10" xfId="0" applyNumberFormat="1" applyFont="1" applyFill="1" applyBorder="1" applyAlignment="1">
      <alignment horizontal="center" vertical="center"/>
    </xf>
    <xf numFmtId="0" fontId="43" fillId="0" borderId="10" xfId="0" applyFont="1" applyFill="1" applyBorder="1" applyAlignment="1">
      <alignment vertical="center" wrapText="1"/>
    </xf>
    <xf numFmtId="49" fontId="43" fillId="0" borderId="10" xfId="0" applyNumberFormat="1" applyFont="1" applyFill="1" applyBorder="1" applyAlignment="1">
      <alignment horizontal="center" vertical="center"/>
    </xf>
    <xf numFmtId="0" fontId="43" fillId="0" borderId="10" xfId="0" applyFont="1" applyFill="1" applyBorder="1" applyAlignment="1">
      <alignment horizontal="left" vertical="center" wrapText="1"/>
    </xf>
    <xf numFmtId="49" fontId="45" fillId="0" borderId="10" xfId="0" applyNumberFormat="1" applyFont="1" applyFill="1" applyBorder="1" applyAlignment="1">
      <alignment horizontal="center" vertical="center"/>
    </xf>
    <xf numFmtId="49" fontId="1" fillId="0" borderId="10" xfId="0" applyNumberFormat="1" applyFont="1" applyBorder="1" applyAlignment="1">
      <alignment horizontal="center" vertical="center"/>
    </xf>
    <xf numFmtId="169" fontId="45" fillId="0" borderId="10" xfId="0" applyNumberFormat="1" applyFont="1" applyFill="1" applyBorder="1" applyAlignment="1">
      <alignment horizontal="right" vertical="center"/>
    </xf>
    <xf numFmtId="49" fontId="2" fillId="0" borderId="10" xfId="0" applyNumberFormat="1" applyFont="1" applyFill="1" applyBorder="1" applyAlignment="1">
      <alignment horizontal="center" vertical="center" wrapText="1"/>
    </xf>
    <xf numFmtId="0" fontId="43" fillId="0" borderId="10" xfId="0" applyFont="1" applyFill="1" applyBorder="1" applyAlignment="1">
      <alignment horizontal="left" vertical="center"/>
    </xf>
    <xf numFmtId="169" fontId="45" fillId="0" borderId="10" xfId="0" applyNumberFormat="1" applyFont="1" applyFill="1" applyBorder="1" applyAlignment="1" applyProtection="1">
      <alignment horizontal="right" vertical="center"/>
      <protection/>
    </xf>
    <xf numFmtId="0" fontId="1" fillId="0" borderId="10" xfId="0" applyNumberFormat="1" applyFont="1" applyFill="1" applyBorder="1" applyAlignment="1" applyProtection="1">
      <alignment horizontal="left" vertical="center" wrapText="1"/>
      <protection/>
    </xf>
    <xf numFmtId="169" fontId="45" fillId="0" borderId="10" xfId="0" applyNumberFormat="1" applyFont="1" applyFill="1" applyBorder="1" applyAlignment="1" applyProtection="1">
      <alignment horizontal="right" vertical="center" wrapText="1"/>
      <protection/>
    </xf>
    <xf numFmtId="49" fontId="43"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169" fontId="43" fillId="0" borderId="10" xfId="0" applyNumberFormat="1" applyFont="1" applyFill="1" applyBorder="1" applyAlignment="1" applyProtection="1">
      <alignment horizontal="right" vertical="center" wrapText="1"/>
      <protection/>
    </xf>
    <xf numFmtId="49" fontId="2"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0" fontId="1" fillId="0" borderId="10"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left" vertical="center" wrapText="1"/>
      <protection/>
    </xf>
    <xf numFmtId="49" fontId="1" fillId="0" borderId="10" xfId="0" applyNumberFormat="1" applyFont="1" applyFill="1" applyBorder="1" applyAlignment="1">
      <alignment horizontal="center" vertical="center"/>
    </xf>
    <xf numFmtId="0" fontId="1" fillId="0" borderId="10" xfId="0" applyNumberFormat="1" applyFont="1" applyFill="1" applyBorder="1" applyAlignment="1" applyProtection="1">
      <alignment horizontal="center" vertical="center"/>
      <protection/>
    </xf>
    <xf numFmtId="49" fontId="45" fillId="0" borderId="10" xfId="0" applyNumberFormat="1" applyFont="1" applyFill="1" applyBorder="1" applyAlignment="1">
      <alignment horizontal="center" vertical="center" wrapText="1"/>
    </xf>
    <xf numFmtId="169" fontId="45" fillId="0" borderId="10" xfId="0" applyNumberFormat="1" applyFont="1" applyFill="1" applyBorder="1" applyAlignment="1">
      <alignment horizontal="right" vertical="center"/>
    </xf>
    <xf numFmtId="0" fontId="2" fillId="0" borderId="0" xfId="0" applyNumberFormat="1" applyFont="1" applyFill="1" applyBorder="1" applyAlignment="1" applyProtection="1">
      <alignment vertical="center"/>
      <protection/>
    </xf>
    <xf numFmtId="49" fontId="45" fillId="0" borderId="10" xfId="0" applyNumberFormat="1" applyFont="1" applyFill="1" applyBorder="1" applyAlignment="1">
      <alignment horizontal="center" vertical="center"/>
    </xf>
    <xf numFmtId="169" fontId="2" fillId="0" borderId="10" xfId="0" applyNumberFormat="1" applyFont="1" applyFill="1" applyBorder="1" applyAlignment="1">
      <alignment horizontal="right" vertical="center"/>
    </xf>
    <xf numFmtId="169" fontId="2" fillId="0" borderId="10" xfId="0" applyNumberFormat="1" applyFont="1" applyFill="1" applyBorder="1" applyAlignment="1">
      <alignment horizontal="right" vertical="center"/>
    </xf>
    <xf numFmtId="169" fontId="1" fillId="0" borderId="10" xfId="0" applyNumberFormat="1" applyFont="1" applyFill="1" applyBorder="1" applyAlignment="1">
      <alignment horizontal="right" vertical="center"/>
    </xf>
    <xf numFmtId="169" fontId="2" fillId="0" borderId="10" xfId="0" applyNumberFormat="1" applyFont="1" applyFill="1" applyBorder="1" applyAlignment="1">
      <alignment horizontal="right" vertical="center" wrapText="1"/>
    </xf>
    <xf numFmtId="169" fontId="1" fillId="0" borderId="10" xfId="0" applyNumberFormat="1" applyFont="1" applyFill="1" applyBorder="1" applyAlignment="1">
      <alignment horizontal="right" vertical="center" wrapText="1"/>
    </xf>
    <xf numFmtId="169" fontId="2" fillId="0" borderId="10" xfId="0" applyNumberFormat="1" applyFont="1" applyFill="1" applyBorder="1" applyAlignment="1">
      <alignment horizontal="right" vertical="center" wrapText="1"/>
    </xf>
    <xf numFmtId="0" fontId="44" fillId="0" borderId="0" xfId="0" applyNumberFormat="1" applyFont="1" applyFill="1" applyBorder="1" applyAlignment="1" applyProtection="1">
      <alignment horizontal="left" vertical="center" wrapText="1"/>
      <protection/>
    </xf>
    <xf numFmtId="0" fontId="45" fillId="0" borderId="10" xfId="0" applyFont="1" applyFill="1" applyBorder="1" applyAlignment="1">
      <alignment horizontal="center" vertical="center" wrapText="1"/>
    </xf>
    <xf numFmtId="169" fontId="45" fillId="0" borderId="10" xfId="0" applyNumberFormat="1" applyFont="1" applyFill="1" applyBorder="1" applyAlignment="1" applyProtection="1">
      <alignment horizontal="right" vertical="center" wrapText="1"/>
      <protection/>
    </xf>
    <xf numFmtId="0" fontId="44" fillId="0" borderId="0" xfId="0" applyNumberFormat="1" applyFont="1" applyFill="1" applyBorder="1" applyAlignment="1" applyProtection="1">
      <alignment vertical="center" wrapText="1"/>
      <protection/>
    </xf>
    <xf numFmtId="0" fontId="1" fillId="0" borderId="0" xfId="0" applyFont="1" applyAlignment="1">
      <alignment horizontal="right" vertical="center"/>
    </xf>
    <xf numFmtId="0" fontId="1" fillId="0" borderId="11"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5" fillId="0" borderId="0" xfId="0" applyNumberFormat="1" applyFont="1" applyFill="1" applyBorder="1" applyAlignment="1" applyProtection="1">
      <alignment horizontal="center" vertical="center" wrapText="1"/>
      <protection/>
    </xf>
    <xf numFmtId="0" fontId="45" fillId="0" borderId="0" xfId="0" applyFont="1" applyFill="1" applyBorder="1" applyAlignment="1">
      <alignment horizontal="right" vertical="center" wrapText="1"/>
    </xf>
    <xf numFmtId="0" fontId="1" fillId="0" borderId="0" xfId="0" applyNumberFormat="1" applyFont="1" applyFill="1" applyBorder="1" applyAlignment="1" applyProtection="1">
      <alignment horizontal="right" vertical="center"/>
      <protection/>
    </xf>
    <xf numFmtId="0" fontId="1" fillId="0" borderId="0" xfId="0" applyFont="1" applyBorder="1" applyAlignment="1">
      <alignment horizontal="right" vertical="center"/>
    </xf>
    <xf numFmtId="0" fontId="6" fillId="0" borderId="12" xfId="0" applyNumberFormat="1" applyFont="1" applyFill="1" applyBorder="1" applyAlignment="1" applyProtection="1">
      <alignment horizontal="right" vertical="center"/>
      <protection/>
    </xf>
    <xf numFmtId="0" fontId="1" fillId="0" borderId="0" xfId="0" applyFont="1" applyAlignment="1">
      <alignment horizontal="righ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0"/>
  <sheetViews>
    <sheetView tabSelected="1" zoomScale="75" zoomScaleNormal="75" zoomScalePageLayoutView="0" workbookViewId="0" topLeftCell="A1">
      <selection activeCell="A6" sqref="A6:F8"/>
    </sheetView>
  </sheetViews>
  <sheetFormatPr defaultColWidth="9.00390625" defaultRowHeight="12.75"/>
  <cols>
    <col min="1" max="1" width="57.00390625" style="0" customWidth="1"/>
    <col min="2" max="2" width="11.125" style="0" customWidth="1"/>
    <col min="3" max="3" width="6.625" style="0" customWidth="1"/>
    <col min="4" max="4" width="7.25390625" style="0" customWidth="1"/>
    <col min="5" max="5" width="6.375" style="0" customWidth="1"/>
    <col min="6" max="6" width="10.00390625" style="0" customWidth="1"/>
    <col min="7" max="7" width="9.75390625" style="0" customWidth="1"/>
  </cols>
  <sheetData>
    <row r="1" spans="1:6" ht="15.75">
      <c r="A1" s="67" t="s">
        <v>173</v>
      </c>
      <c r="B1" s="67"/>
      <c r="C1" s="67"/>
      <c r="D1" s="67"/>
      <c r="E1" s="67"/>
      <c r="F1" s="67"/>
    </row>
    <row r="2" spans="1:6" ht="15.75">
      <c r="A2" s="68" t="s">
        <v>151</v>
      </c>
      <c r="B2" s="68"/>
      <c r="C2" s="68"/>
      <c r="D2" s="68"/>
      <c r="E2" s="68"/>
      <c r="F2" s="68"/>
    </row>
    <row r="3" spans="1:6" ht="15.75">
      <c r="A3" s="66" t="s">
        <v>62</v>
      </c>
      <c r="B3" s="66"/>
      <c r="C3" s="66"/>
      <c r="D3" s="66"/>
      <c r="E3" s="66"/>
      <c r="F3" s="66"/>
    </row>
    <row r="4" spans="1:6" ht="15.75">
      <c r="A4" s="70" t="s">
        <v>63</v>
      </c>
      <c r="B4" s="70"/>
      <c r="C4" s="70"/>
      <c r="D4" s="70"/>
      <c r="E4" s="70"/>
      <c r="F4" s="70"/>
    </row>
    <row r="5" spans="1:6" ht="15.75">
      <c r="A5" s="60"/>
      <c r="B5" s="60"/>
      <c r="C5" s="60"/>
      <c r="D5" s="60"/>
      <c r="E5" s="60"/>
      <c r="F5" s="60"/>
    </row>
    <row r="6" spans="1:6" ht="12.75">
      <c r="A6" s="65" t="s">
        <v>145</v>
      </c>
      <c r="B6" s="65"/>
      <c r="C6" s="65"/>
      <c r="D6" s="65"/>
      <c r="E6" s="65"/>
      <c r="F6" s="65"/>
    </row>
    <row r="7" spans="1:6" ht="12.75">
      <c r="A7" s="65"/>
      <c r="B7" s="65"/>
      <c r="C7" s="65"/>
      <c r="D7" s="65"/>
      <c r="E7" s="65"/>
      <c r="F7" s="65"/>
    </row>
    <row r="8" spans="1:6" ht="42" customHeight="1">
      <c r="A8" s="65"/>
      <c r="B8" s="65"/>
      <c r="C8" s="65"/>
      <c r="D8" s="65"/>
      <c r="E8" s="65"/>
      <c r="F8" s="65"/>
    </row>
    <row r="9" spans="1:6" ht="15.75" customHeight="1">
      <c r="A9" s="69" t="s">
        <v>64</v>
      </c>
      <c r="B9" s="69"/>
      <c r="C9" s="69"/>
      <c r="D9" s="69"/>
      <c r="E9" s="69"/>
      <c r="F9" s="69"/>
    </row>
    <row r="10" spans="1:7" ht="15.75" customHeight="1">
      <c r="A10" s="63" t="s">
        <v>3</v>
      </c>
      <c r="B10" s="64" t="s">
        <v>6</v>
      </c>
      <c r="C10" s="62" t="s">
        <v>7</v>
      </c>
      <c r="D10" s="64" t="s">
        <v>4</v>
      </c>
      <c r="E10" s="62" t="s">
        <v>5</v>
      </c>
      <c r="F10" s="62" t="s">
        <v>16</v>
      </c>
      <c r="G10" s="1"/>
    </row>
    <row r="11" spans="1:6" ht="17.25" customHeight="1">
      <c r="A11" s="63"/>
      <c r="B11" s="64"/>
      <c r="C11" s="62"/>
      <c r="D11" s="64"/>
      <c r="E11" s="62"/>
      <c r="F11" s="62"/>
    </row>
    <row r="12" spans="1:6" ht="19.5" customHeight="1">
      <c r="A12" s="19">
        <v>1</v>
      </c>
      <c r="B12" s="20">
        <v>2</v>
      </c>
      <c r="C12" s="21">
        <v>3</v>
      </c>
      <c r="D12" s="20">
        <v>4</v>
      </c>
      <c r="E12" s="21">
        <v>5</v>
      </c>
      <c r="F12" s="21">
        <v>6</v>
      </c>
    </row>
    <row r="13" spans="1:6" ht="24.75" customHeight="1">
      <c r="A13" s="22" t="s">
        <v>15</v>
      </c>
      <c r="B13" s="17"/>
      <c r="C13" s="17"/>
      <c r="D13" s="17"/>
      <c r="E13" s="18"/>
      <c r="F13" s="50">
        <f>F14+F17+F31+F41+F50+F61+F64+F72+F88</f>
        <v>113001.29999999999</v>
      </c>
    </row>
    <row r="14" spans="1:6" ht="51.75" customHeight="1">
      <c r="A14" s="25" t="s">
        <v>65</v>
      </c>
      <c r="B14" s="26" t="s">
        <v>67</v>
      </c>
      <c r="C14" s="41">
        <v>540</v>
      </c>
      <c r="D14" s="23"/>
      <c r="E14" s="24"/>
      <c r="F14" s="50">
        <f>F15</f>
        <v>250</v>
      </c>
    </row>
    <row r="15" spans="1:6" ht="36" customHeight="1">
      <c r="A15" s="27" t="s">
        <v>66</v>
      </c>
      <c r="B15" s="6" t="s">
        <v>68</v>
      </c>
      <c r="C15" s="40"/>
      <c r="D15" s="40"/>
      <c r="E15" s="2"/>
      <c r="F15" s="50">
        <f>F16</f>
        <v>250</v>
      </c>
    </row>
    <row r="16" spans="1:6" ht="102" customHeight="1">
      <c r="A16" s="7" t="s">
        <v>71</v>
      </c>
      <c r="B16" s="28" t="s">
        <v>70</v>
      </c>
      <c r="C16" s="29" t="s">
        <v>14</v>
      </c>
      <c r="D16" s="29" t="s">
        <v>69</v>
      </c>
      <c r="E16" s="3" t="s">
        <v>8</v>
      </c>
      <c r="F16" s="50">
        <v>250</v>
      </c>
    </row>
    <row r="17" spans="1:6" ht="66" customHeight="1">
      <c r="A17" s="27" t="s">
        <v>72</v>
      </c>
      <c r="B17" s="24" t="s">
        <v>17</v>
      </c>
      <c r="C17" s="3"/>
      <c r="D17" s="3"/>
      <c r="E17" s="3"/>
      <c r="F17" s="50">
        <f>F18+F21+F24</f>
        <v>33321.8</v>
      </c>
    </row>
    <row r="18" spans="1:6" ht="30" customHeight="1">
      <c r="A18" s="48" t="s">
        <v>157</v>
      </c>
      <c r="B18" s="24" t="s">
        <v>158</v>
      </c>
      <c r="C18" s="3"/>
      <c r="D18" s="3"/>
      <c r="E18" s="3"/>
      <c r="F18" s="50">
        <f>F19+F20</f>
        <v>1165.1</v>
      </c>
    </row>
    <row r="19" spans="1:6" ht="114" customHeight="1">
      <c r="A19" s="42" t="s">
        <v>152</v>
      </c>
      <c r="B19" s="45" t="s">
        <v>154</v>
      </c>
      <c r="C19" s="46" t="s">
        <v>156</v>
      </c>
      <c r="D19" s="44" t="s">
        <v>12</v>
      </c>
      <c r="E19" s="44" t="s">
        <v>8</v>
      </c>
      <c r="F19" s="47">
        <v>1152.6</v>
      </c>
    </row>
    <row r="20" spans="1:6" ht="53.25" customHeight="1">
      <c r="A20" s="43" t="s">
        <v>153</v>
      </c>
      <c r="B20" s="45" t="s">
        <v>155</v>
      </c>
      <c r="C20" s="46" t="s">
        <v>42</v>
      </c>
      <c r="D20" s="44" t="s">
        <v>12</v>
      </c>
      <c r="E20" s="44" t="s">
        <v>8</v>
      </c>
      <c r="F20" s="47">
        <v>12.5</v>
      </c>
    </row>
    <row r="21" spans="1:6" ht="33" customHeight="1">
      <c r="A21" s="25" t="s">
        <v>73</v>
      </c>
      <c r="B21" s="24" t="s">
        <v>43</v>
      </c>
      <c r="C21" s="3"/>
      <c r="D21" s="3"/>
      <c r="E21" s="3"/>
      <c r="F21" s="50">
        <f>F22+F23</f>
        <v>14497.1</v>
      </c>
    </row>
    <row r="22" spans="1:6" ht="129.75" customHeight="1">
      <c r="A22" s="7" t="s">
        <v>74</v>
      </c>
      <c r="B22" s="3" t="s">
        <v>78</v>
      </c>
      <c r="C22" s="3" t="s">
        <v>13</v>
      </c>
      <c r="D22" s="3" t="s">
        <v>12</v>
      </c>
      <c r="E22" s="3" t="s">
        <v>9</v>
      </c>
      <c r="F22" s="52">
        <v>2361</v>
      </c>
    </row>
    <row r="23" spans="1:6" ht="88.5" customHeight="1">
      <c r="A23" s="7" t="s">
        <v>159</v>
      </c>
      <c r="B23" s="3" t="s">
        <v>160</v>
      </c>
      <c r="C23" s="49" t="s">
        <v>13</v>
      </c>
      <c r="D23" s="3" t="s">
        <v>12</v>
      </c>
      <c r="E23" s="3" t="s">
        <v>9</v>
      </c>
      <c r="F23" s="52">
        <v>12136.1</v>
      </c>
    </row>
    <row r="24" spans="1:6" ht="29.25" customHeight="1">
      <c r="A24" s="25" t="s">
        <v>77</v>
      </c>
      <c r="B24" s="2" t="s">
        <v>76</v>
      </c>
      <c r="C24" s="2"/>
      <c r="D24" s="2"/>
      <c r="E24" s="2"/>
      <c r="F24" s="51">
        <f>F25+F26+F27+F28+F29+F30</f>
        <v>17659.6</v>
      </c>
    </row>
    <row r="25" spans="1:6" ht="115.5" customHeight="1">
      <c r="A25" s="7" t="s">
        <v>75</v>
      </c>
      <c r="B25" s="3" t="s">
        <v>82</v>
      </c>
      <c r="C25" s="3" t="s">
        <v>13</v>
      </c>
      <c r="D25" s="3" t="s">
        <v>12</v>
      </c>
      <c r="E25" s="3" t="s">
        <v>10</v>
      </c>
      <c r="F25" s="30">
        <v>7377.2</v>
      </c>
    </row>
    <row r="26" spans="1:6" ht="129.75" customHeight="1">
      <c r="A26" s="9" t="s">
        <v>79</v>
      </c>
      <c r="B26" s="3" t="s">
        <v>83</v>
      </c>
      <c r="C26" s="3" t="s">
        <v>13</v>
      </c>
      <c r="D26" s="3" t="s">
        <v>12</v>
      </c>
      <c r="E26" s="3" t="s">
        <v>10</v>
      </c>
      <c r="F26" s="30">
        <v>500</v>
      </c>
    </row>
    <row r="27" spans="1:6" ht="117.75" customHeight="1">
      <c r="A27" s="7" t="s">
        <v>80</v>
      </c>
      <c r="B27" s="3" t="s">
        <v>84</v>
      </c>
      <c r="C27" s="3" t="s">
        <v>13</v>
      </c>
      <c r="D27" s="3" t="s">
        <v>12</v>
      </c>
      <c r="E27" s="3" t="s">
        <v>10</v>
      </c>
      <c r="F27" s="30">
        <v>1100</v>
      </c>
    </row>
    <row r="28" spans="1:6" ht="121.5" customHeight="1">
      <c r="A28" s="10" t="s">
        <v>81</v>
      </c>
      <c r="B28" s="3" t="s">
        <v>85</v>
      </c>
      <c r="C28" s="3" t="s">
        <v>13</v>
      </c>
      <c r="D28" s="3" t="s">
        <v>12</v>
      </c>
      <c r="E28" s="3" t="s">
        <v>10</v>
      </c>
      <c r="F28" s="30">
        <v>2720</v>
      </c>
    </row>
    <row r="29" spans="1:6" ht="120" customHeight="1">
      <c r="A29" s="59" t="s">
        <v>167</v>
      </c>
      <c r="B29" s="3" t="s">
        <v>168</v>
      </c>
      <c r="C29" s="49" t="s">
        <v>13</v>
      </c>
      <c r="D29" s="3" t="s">
        <v>12</v>
      </c>
      <c r="E29" s="3" t="s">
        <v>10</v>
      </c>
      <c r="F29" s="30">
        <v>40</v>
      </c>
    </row>
    <row r="30" spans="1:6" ht="116.25" customHeight="1">
      <c r="A30" s="10" t="s">
        <v>161</v>
      </c>
      <c r="B30" s="3" t="s">
        <v>163</v>
      </c>
      <c r="C30" s="49" t="s">
        <v>13</v>
      </c>
      <c r="D30" s="3" t="s">
        <v>12</v>
      </c>
      <c r="E30" s="3" t="s">
        <v>162</v>
      </c>
      <c r="F30" s="30">
        <v>5922.4</v>
      </c>
    </row>
    <row r="31" spans="1:6" ht="69.75" customHeight="1">
      <c r="A31" s="25" t="s">
        <v>86</v>
      </c>
      <c r="B31" s="24" t="s">
        <v>18</v>
      </c>
      <c r="C31" s="24"/>
      <c r="D31" s="24"/>
      <c r="E31" s="24"/>
      <c r="F31" s="50">
        <f>F32+F35+F37+F39</f>
        <v>75</v>
      </c>
    </row>
    <row r="32" spans="1:6" ht="42" customHeight="1">
      <c r="A32" s="5" t="s">
        <v>87</v>
      </c>
      <c r="B32" s="2" t="s">
        <v>19</v>
      </c>
      <c r="C32" s="2"/>
      <c r="D32" s="2"/>
      <c r="E32" s="2"/>
      <c r="F32" s="51">
        <f>F33+F34</f>
        <v>38</v>
      </c>
    </row>
    <row r="33" spans="1:6" ht="166.5" customHeight="1">
      <c r="A33" s="9" t="s">
        <v>88</v>
      </c>
      <c r="B33" s="11" t="s">
        <v>44</v>
      </c>
      <c r="C33" s="16" t="s">
        <v>13</v>
      </c>
      <c r="D33" s="11" t="s">
        <v>10</v>
      </c>
      <c r="E33" s="11" t="s">
        <v>11</v>
      </c>
      <c r="F33" s="30">
        <v>10</v>
      </c>
    </row>
    <row r="34" spans="1:6" ht="152.25" customHeight="1">
      <c r="A34" s="9" t="s">
        <v>150</v>
      </c>
      <c r="B34" s="11" t="s">
        <v>89</v>
      </c>
      <c r="C34" s="16" t="s">
        <v>13</v>
      </c>
      <c r="D34" s="11" t="s">
        <v>10</v>
      </c>
      <c r="E34" s="11" t="s">
        <v>11</v>
      </c>
      <c r="F34" s="30">
        <v>28</v>
      </c>
    </row>
    <row r="35" spans="1:6" ht="40.5" customHeight="1">
      <c r="A35" s="8" t="s">
        <v>90</v>
      </c>
      <c r="B35" s="2" t="s">
        <v>99</v>
      </c>
      <c r="C35" s="2"/>
      <c r="D35" s="2"/>
      <c r="E35" s="2"/>
      <c r="F35" s="51">
        <f>F36</f>
        <v>20</v>
      </c>
    </row>
    <row r="36" spans="1:6" ht="171.75" customHeight="1">
      <c r="A36" s="9" t="s">
        <v>91</v>
      </c>
      <c r="B36" s="11" t="s">
        <v>92</v>
      </c>
      <c r="C36" s="16" t="s">
        <v>13</v>
      </c>
      <c r="D36" s="11" t="s">
        <v>10</v>
      </c>
      <c r="E36" s="11" t="s">
        <v>11</v>
      </c>
      <c r="F36" s="52">
        <v>20</v>
      </c>
    </row>
    <row r="37" spans="1:6" ht="24.75" customHeight="1">
      <c r="A37" s="27" t="s">
        <v>93</v>
      </c>
      <c r="B37" s="24" t="s">
        <v>20</v>
      </c>
      <c r="C37" s="3"/>
      <c r="D37" s="3"/>
      <c r="E37" s="11"/>
      <c r="F37" s="53">
        <f>F38</f>
        <v>5</v>
      </c>
    </row>
    <row r="38" spans="1:6" ht="165.75" customHeight="1">
      <c r="A38" s="9" t="s">
        <v>94</v>
      </c>
      <c r="B38" s="11" t="s">
        <v>95</v>
      </c>
      <c r="C38" s="16" t="s">
        <v>13</v>
      </c>
      <c r="D38" s="11" t="s">
        <v>10</v>
      </c>
      <c r="E38" s="11" t="s">
        <v>11</v>
      </c>
      <c r="F38" s="54">
        <v>5</v>
      </c>
    </row>
    <row r="39" spans="1:6" ht="54.75" customHeight="1">
      <c r="A39" s="8" t="s">
        <v>96</v>
      </c>
      <c r="B39" s="2" t="s">
        <v>100</v>
      </c>
      <c r="C39" s="2"/>
      <c r="D39" s="2"/>
      <c r="E39" s="2"/>
      <c r="F39" s="55">
        <f>F40</f>
        <v>12</v>
      </c>
    </row>
    <row r="40" spans="1:6" ht="156" customHeight="1">
      <c r="A40" s="9" t="s">
        <v>97</v>
      </c>
      <c r="B40" s="11" t="s">
        <v>98</v>
      </c>
      <c r="C40" s="16" t="s">
        <v>13</v>
      </c>
      <c r="D40" s="11" t="s">
        <v>10</v>
      </c>
      <c r="E40" s="11" t="s">
        <v>11</v>
      </c>
      <c r="F40" s="54">
        <v>12</v>
      </c>
    </row>
    <row r="41" spans="1:6" ht="80.25" customHeight="1">
      <c r="A41" s="27" t="s">
        <v>101</v>
      </c>
      <c r="B41" s="24" t="s">
        <v>21</v>
      </c>
      <c r="C41" s="24"/>
      <c r="D41" s="24"/>
      <c r="E41" s="24"/>
      <c r="F41" s="53">
        <f>F42+F44+F48</f>
        <v>1153.4</v>
      </c>
    </row>
    <row r="42" spans="1:6" ht="27.75" customHeight="1">
      <c r="A42" s="8" t="s">
        <v>102</v>
      </c>
      <c r="B42" s="2" t="s">
        <v>22</v>
      </c>
      <c r="C42" s="2"/>
      <c r="D42" s="2"/>
      <c r="E42" s="2"/>
      <c r="F42" s="55">
        <f>F43</f>
        <v>75</v>
      </c>
    </row>
    <row r="43" spans="1:6" ht="135" customHeight="1">
      <c r="A43" s="9" t="s">
        <v>146</v>
      </c>
      <c r="B43" s="11" t="s">
        <v>45</v>
      </c>
      <c r="C43" s="16" t="s">
        <v>13</v>
      </c>
      <c r="D43" s="11" t="s">
        <v>10</v>
      </c>
      <c r="E43" s="11" t="s">
        <v>11</v>
      </c>
      <c r="F43" s="52">
        <v>75</v>
      </c>
    </row>
    <row r="44" spans="1:6" ht="42" customHeight="1">
      <c r="A44" s="8" t="s">
        <v>103</v>
      </c>
      <c r="B44" s="2" t="s">
        <v>24</v>
      </c>
      <c r="C44" s="2"/>
      <c r="D44" s="2"/>
      <c r="E44" s="2"/>
      <c r="F44" s="51">
        <f>F45+F46+F47</f>
        <v>1058.4</v>
      </c>
    </row>
    <row r="45" spans="1:6" ht="150.75" customHeight="1">
      <c r="A45" s="9" t="s">
        <v>147</v>
      </c>
      <c r="B45" s="11" t="s">
        <v>0</v>
      </c>
      <c r="C45" s="16" t="s">
        <v>13</v>
      </c>
      <c r="D45" s="11" t="s">
        <v>10</v>
      </c>
      <c r="E45" s="11" t="s">
        <v>11</v>
      </c>
      <c r="F45" s="30">
        <v>45</v>
      </c>
    </row>
    <row r="46" spans="1:6" ht="152.25" customHeight="1">
      <c r="A46" s="9" t="s">
        <v>104</v>
      </c>
      <c r="B46" s="11" t="s">
        <v>105</v>
      </c>
      <c r="C46" s="16" t="s">
        <v>13</v>
      </c>
      <c r="D46" s="11" t="s">
        <v>10</v>
      </c>
      <c r="E46" s="11" t="s">
        <v>11</v>
      </c>
      <c r="F46" s="30">
        <v>18</v>
      </c>
    </row>
    <row r="47" spans="1:6" ht="147.75" customHeight="1">
      <c r="A47" s="9" t="s">
        <v>149</v>
      </c>
      <c r="B47" s="11" t="s">
        <v>1</v>
      </c>
      <c r="C47" s="16" t="s">
        <v>14</v>
      </c>
      <c r="D47" s="11" t="s">
        <v>10</v>
      </c>
      <c r="E47" s="11" t="s">
        <v>11</v>
      </c>
      <c r="F47" s="30">
        <v>995.4</v>
      </c>
    </row>
    <row r="48" spans="1:6" ht="33.75" customHeight="1">
      <c r="A48" s="8" t="s">
        <v>106</v>
      </c>
      <c r="B48" s="4" t="s">
        <v>23</v>
      </c>
      <c r="C48" s="12"/>
      <c r="D48" s="4"/>
      <c r="E48" s="4"/>
      <c r="F48" s="13">
        <f>F49</f>
        <v>20</v>
      </c>
    </row>
    <row r="49" spans="1:6" ht="134.25" customHeight="1">
      <c r="A49" s="9" t="s">
        <v>148</v>
      </c>
      <c r="B49" s="11" t="s">
        <v>2</v>
      </c>
      <c r="C49" s="16" t="s">
        <v>13</v>
      </c>
      <c r="D49" s="11" t="s">
        <v>10</v>
      </c>
      <c r="E49" s="11" t="s">
        <v>11</v>
      </c>
      <c r="F49" s="30">
        <v>20</v>
      </c>
    </row>
    <row r="50" spans="1:6" ht="38.25" customHeight="1">
      <c r="A50" s="27" t="s">
        <v>107</v>
      </c>
      <c r="B50" s="24" t="s">
        <v>25</v>
      </c>
      <c r="C50" s="24"/>
      <c r="D50" s="24"/>
      <c r="E50" s="31"/>
      <c r="F50" s="50">
        <f>F51+F56</f>
        <v>9855</v>
      </c>
    </row>
    <row r="51" spans="1:6" ht="43.5" customHeight="1">
      <c r="A51" s="8" t="s">
        <v>108</v>
      </c>
      <c r="B51" s="2" t="s">
        <v>26</v>
      </c>
      <c r="C51" s="2"/>
      <c r="D51" s="2"/>
      <c r="E51" s="4"/>
      <c r="F51" s="51">
        <f>F52+F53+F54+F55</f>
        <v>8135.3</v>
      </c>
    </row>
    <row r="52" spans="1:6" ht="109.5" customHeight="1">
      <c r="A52" s="7" t="s">
        <v>109</v>
      </c>
      <c r="B52" s="3" t="s">
        <v>48</v>
      </c>
      <c r="C52" s="28" t="s">
        <v>46</v>
      </c>
      <c r="D52" s="3" t="s">
        <v>47</v>
      </c>
      <c r="E52" s="3" t="s">
        <v>8</v>
      </c>
      <c r="F52" s="30">
        <v>6039.7</v>
      </c>
    </row>
    <row r="53" spans="1:6" ht="115.5" customHeight="1">
      <c r="A53" s="9" t="s">
        <v>110</v>
      </c>
      <c r="B53" s="3" t="s">
        <v>48</v>
      </c>
      <c r="C53" s="28" t="s">
        <v>13</v>
      </c>
      <c r="D53" s="3" t="s">
        <v>47</v>
      </c>
      <c r="E53" s="3" t="s">
        <v>8</v>
      </c>
      <c r="F53" s="30">
        <v>2060.5</v>
      </c>
    </row>
    <row r="54" spans="1:6" ht="102.75" customHeight="1">
      <c r="A54" s="9" t="s">
        <v>111</v>
      </c>
      <c r="B54" s="3" t="s">
        <v>48</v>
      </c>
      <c r="C54" s="28" t="s">
        <v>42</v>
      </c>
      <c r="D54" s="3" t="s">
        <v>47</v>
      </c>
      <c r="E54" s="3" t="s">
        <v>8</v>
      </c>
      <c r="F54" s="30">
        <v>5.1</v>
      </c>
    </row>
    <row r="55" spans="1:6" ht="90" customHeight="1">
      <c r="A55" s="9" t="s">
        <v>112</v>
      </c>
      <c r="B55" s="3" t="s">
        <v>50</v>
      </c>
      <c r="C55" s="28" t="s">
        <v>42</v>
      </c>
      <c r="D55" s="3" t="s">
        <v>47</v>
      </c>
      <c r="E55" s="3" t="s">
        <v>8</v>
      </c>
      <c r="F55" s="30">
        <v>30</v>
      </c>
    </row>
    <row r="56" spans="1:6" ht="25.5" customHeight="1">
      <c r="A56" s="32" t="s">
        <v>113</v>
      </c>
      <c r="B56" s="3" t="s">
        <v>27</v>
      </c>
      <c r="C56" s="3"/>
      <c r="D56" s="3"/>
      <c r="E56" s="11"/>
      <c r="F56" s="52">
        <f>F57+F58+F59+F60</f>
        <v>1719.7</v>
      </c>
    </row>
    <row r="57" spans="1:6" ht="102.75" customHeight="1">
      <c r="A57" s="9" t="s">
        <v>114</v>
      </c>
      <c r="B57" s="3" t="s">
        <v>49</v>
      </c>
      <c r="C57" s="28" t="s">
        <v>46</v>
      </c>
      <c r="D57" s="3" t="s">
        <v>47</v>
      </c>
      <c r="E57" s="3" t="s">
        <v>8</v>
      </c>
      <c r="F57" s="33">
        <v>1248</v>
      </c>
    </row>
    <row r="58" spans="1:6" ht="121.5" customHeight="1">
      <c r="A58" s="34" t="s">
        <v>115</v>
      </c>
      <c r="B58" s="3" t="s">
        <v>49</v>
      </c>
      <c r="C58" s="28" t="s">
        <v>13</v>
      </c>
      <c r="D58" s="3" t="s">
        <v>47</v>
      </c>
      <c r="E58" s="3" t="s">
        <v>8</v>
      </c>
      <c r="F58" s="33">
        <v>466.7</v>
      </c>
    </row>
    <row r="59" spans="1:6" ht="105" customHeight="1">
      <c r="A59" s="34" t="s">
        <v>116</v>
      </c>
      <c r="B59" s="3" t="s">
        <v>49</v>
      </c>
      <c r="C59" s="28" t="s">
        <v>42</v>
      </c>
      <c r="D59" s="3" t="s">
        <v>47</v>
      </c>
      <c r="E59" s="3" t="s">
        <v>8</v>
      </c>
      <c r="F59" s="33">
        <v>1</v>
      </c>
    </row>
    <row r="60" spans="1:6" ht="96" customHeight="1">
      <c r="A60" s="9" t="s">
        <v>117</v>
      </c>
      <c r="B60" s="3" t="s">
        <v>51</v>
      </c>
      <c r="C60" s="28" t="s">
        <v>42</v>
      </c>
      <c r="D60" s="3" t="s">
        <v>47</v>
      </c>
      <c r="E60" s="3" t="s">
        <v>8</v>
      </c>
      <c r="F60" s="33">
        <v>4</v>
      </c>
    </row>
    <row r="61" spans="1:6" ht="56.25" customHeight="1">
      <c r="A61" s="27" t="s">
        <v>118</v>
      </c>
      <c r="B61" s="24" t="s">
        <v>28</v>
      </c>
      <c r="C61" s="3"/>
      <c r="D61" s="3"/>
      <c r="E61" s="11"/>
      <c r="F61" s="50">
        <f>F62</f>
        <v>30</v>
      </c>
    </row>
    <row r="62" spans="1:6" ht="42" customHeight="1">
      <c r="A62" s="8" t="s">
        <v>119</v>
      </c>
      <c r="B62" s="2" t="s">
        <v>29</v>
      </c>
      <c r="C62" s="2"/>
      <c r="D62" s="2"/>
      <c r="E62" s="2"/>
      <c r="F62" s="51">
        <f>F63</f>
        <v>30</v>
      </c>
    </row>
    <row r="63" spans="1:6" ht="116.25" customHeight="1">
      <c r="A63" s="7" t="s">
        <v>120</v>
      </c>
      <c r="B63" s="3" t="s">
        <v>52</v>
      </c>
      <c r="C63" s="28" t="s">
        <v>13</v>
      </c>
      <c r="D63" s="3" t="s">
        <v>53</v>
      </c>
      <c r="E63" s="3" t="s">
        <v>12</v>
      </c>
      <c r="F63" s="52">
        <v>30</v>
      </c>
    </row>
    <row r="64" spans="1:6" ht="57" customHeight="1">
      <c r="A64" s="25" t="s">
        <v>121</v>
      </c>
      <c r="B64" s="24" t="s">
        <v>30</v>
      </c>
      <c r="C64" s="3"/>
      <c r="D64" s="3"/>
      <c r="E64" s="11"/>
      <c r="F64" s="50">
        <f>F65+F70</f>
        <v>57092.2</v>
      </c>
    </row>
    <row r="65" spans="1:6" ht="39.75" customHeight="1">
      <c r="A65" s="25" t="s">
        <v>122</v>
      </c>
      <c r="B65" s="2" t="s">
        <v>31</v>
      </c>
      <c r="C65" s="2"/>
      <c r="D65" s="2"/>
      <c r="E65" s="2"/>
      <c r="F65" s="51">
        <f>F66+F67+F68+F69</f>
        <v>54942.2</v>
      </c>
    </row>
    <row r="66" spans="1:6" ht="135" customHeight="1">
      <c r="A66" s="7" t="s">
        <v>123</v>
      </c>
      <c r="B66" s="3" t="s">
        <v>127</v>
      </c>
      <c r="C66" s="3" t="s">
        <v>13</v>
      </c>
      <c r="D66" s="3" t="s">
        <v>36</v>
      </c>
      <c r="E66" s="3" t="s">
        <v>11</v>
      </c>
      <c r="F66" s="30">
        <v>2219.2</v>
      </c>
    </row>
    <row r="67" spans="1:6" ht="134.25" customHeight="1">
      <c r="A67" s="7" t="s">
        <v>124</v>
      </c>
      <c r="B67" s="3" t="s">
        <v>54</v>
      </c>
      <c r="C67" s="3" t="s">
        <v>13</v>
      </c>
      <c r="D67" s="3" t="s">
        <v>36</v>
      </c>
      <c r="E67" s="3" t="s">
        <v>11</v>
      </c>
      <c r="F67" s="30">
        <v>2347.5</v>
      </c>
    </row>
    <row r="68" spans="1:6" ht="151.5" customHeight="1">
      <c r="A68" s="7" t="s">
        <v>125</v>
      </c>
      <c r="B68" s="3" t="s">
        <v>55</v>
      </c>
      <c r="C68" s="3" t="s">
        <v>13</v>
      </c>
      <c r="D68" s="3" t="s">
        <v>36</v>
      </c>
      <c r="E68" s="3" t="s">
        <v>11</v>
      </c>
      <c r="F68" s="30">
        <v>2000</v>
      </c>
    </row>
    <row r="69" spans="1:6" ht="126.75" customHeight="1">
      <c r="A69" s="9" t="s">
        <v>126</v>
      </c>
      <c r="B69" s="3" t="s">
        <v>128</v>
      </c>
      <c r="C69" s="3" t="s">
        <v>13</v>
      </c>
      <c r="D69" s="3" t="s">
        <v>36</v>
      </c>
      <c r="E69" s="3" t="s">
        <v>11</v>
      </c>
      <c r="F69" s="30">
        <v>48375.5</v>
      </c>
    </row>
    <row r="70" spans="1:6" ht="40.5" customHeight="1">
      <c r="A70" s="8" t="s">
        <v>129</v>
      </c>
      <c r="B70" s="2" t="s">
        <v>32</v>
      </c>
      <c r="C70" s="2"/>
      <c r="D70" s="2"/>
      <c r="E70" s="2"/>
      <c r="F70" s="51">
        <f>F71</f>
        <v>2150</v>
      </c>
    </row>
    <row r="71" spans="1:6" ht="123.75" customHeight="1">
      <c r="A71" s="9" t="s">
        <v>130</v>
      </c>
      <c r="B71" s="3" t="s">
        <v>56</v>
      </c>
      <c r="C71" s="28" t="s">
        <v>13</v>
      </c>
      <c r="D71" s="3" t="s">
        <v>36</v>
      </c>
      <c r="E71" s="3" t="s">
        <v>11</v>
      </c>
      <c r="F71" s="30">
        <v>2150</v>
      </c>
    </row>
    <row r="72" spans="1:6" ht="54" customHeight="1">
      <c r="A72" s="27" t="s">
        <v>164</v>
      </c>
      <c r="B72" s="24" t="s">
        <v>33</v>
      </c>
      <c r="C72" s="3"/>
      <c r="D72" s="3"/>
      <c r="E72" s="3"/>
      <c r="F72" s="50">
        <f>F73+F85</f>
        <v>10573.9</v>
      </c>
    </row>
    <row r="73" spans="1:6" ht="102" customHeight="1">
      <c r="A73" s="8" t="s">
        <v>131</v>
      </c>
      <c r="B73" s="2" t="s">
        <v>34</v>
      </c>
      <c r="C73" s="2"/>
      <c r="D73" s="2"/>
      <c r="E73" s="2"/>
      <c r="F73" s="51">
        <f>F74+F75+F76+F77+F78+F79+F80+F81+F82+F83+F84</f>
        <v>9817.6</v>
      </c>
    </row>
    <row r="74" spans="1:6" ht="153" customHeight="1">
      <c r="A74" s="9" t="s">
        <v>132</v>
      </c>
      <c r="B74" s="14" t="s">
        <v>60</v>
      </c>
      <c r="C74" s="16" t="s">
        <v>59</v>
      </c>
      <c r="D74" s="11" t="s">
        <v>8</v>
      </c>
      <c r="E74" s="11" t="s">
        <v>9</v>
      </c>
      <c r="F74" s="35">
        <v>1025.4</v>
      </c>
    </row>
    <row r="75" spans="1:6" ht="152.25" customHeight="1">
      <c r="A75" s="9" t="s">
        <v>132</v>
      </c>
      <c r="B75" s="14" t="s">
        <v>60</v>
      </c>
      <c r="C75" s="16" t="s">
        <v>59</v>
      </c>
      <c r="D75" s="11" t="s">
        <v>8</v>
      </c>
      <c r="E75" s="11" t="s">
        <v>36</v>
      </c>
      <c r="F75" s="30">
        <v>7431.7</v>
      </c>
    </row>
    <row r="76" spans="1:6" ht="170.25" customHeight="1">
      <c r="A76" s="9" t="s">
        <v>133</v>
      </c>
      <c r="B76" s="11" t="s">
        <v>57</v>
      </c>
      <c r="C76" s="16" t="s">
        <v>13</v>
      </c>
      <c r="D76" s="11" t="s">
        <v>8</v>
      </c>
      <c r="E76" s="11" t="s">
        <v>9</v>
      </c>
      <c r="F76" s="35">
        <v>44.6</v>
      </c>
    </row>
    <row r="77" spans="1:6" ht="150" customHeight="1">
      <c r="A77" s="9" t="s">
        <v>134</v>
      </c>
      <c r="B77" s="11" t="s">
        <v>57</v>
      </c>
      <c r="C77" s="16" t="s">
        <v>13</v>
      </c>
      <c r="D77" s="11" t="s">
        <v>8</v>
      </c>
      <c r="E77" s="11" t="s">
        <v>36</v>
      </c>
      <c r="F77" s="30">
        <v>1053.3</v>
      </c>
    </row>
    <row r="78" spans="1:6" ht="150" customHeight="1">
      <c r="A78" s="9" t="s">
        <v>170</v>
      </c>
      <c r="B78" s="11" t="s">
        <v>57</v>
      </c>
      <c r="C78" s="16" t="s">
        <v>169</v>
      </c>
      <c r="D78" s="11" t="s">
        <v>8</v>
      </c>
      <c r="E78" s="11" t="s">
        <v>36</v>
      </c>
      <c r="F78" s="30">
        <v>81.1</v>
      </c>
    </row>
    <row r="79" spans="1:6" ht="135" customHeight="1">
      <c r="A79" s="34" t="s">
        <v>135</v>
      </c>
      <c r="B79" s="11" t="s">
        <v>57</v>
      </c>
      <c r="C79" s="16" t="s">
        <v>42</v>
      </c>
      <c r="D79" s="11" t="s">
        <v>8</v>
      </c>
      <c r="E79" s="11" t="s">
        <v>36</v>
      </c>
      <c r="F79" s="30">
        <v>30</v>
      </c>
    </row>
    <row r="80" spans="1:6" ht="149.25" customHeight="1">
      <c r="A80" s="9" t="s">
        <v>136</v>
      </c>
      <c r="B80" s="11" t="s">
        <v>139</v>
      </c>
      <c r="C80" s="16" t="s">
        <v>13</v>
      </c>
      <c r="D80" s="11" t="s">
        <v>8</v>
      </c>
      <c r="E80" s="11" t="s">
        <v>36</v>
      </c>
      <c r="F80" s="30">
        <v>25</v>
      </c>
    </row>
    <row r="81" spans="1:6" ht="233.25" customHeight="1">
      <c r="A81" s="9" t="s">
        <v>137</v>
      </c>
      <c r="B81" s="15" t="s">
        <v>61</v>
      </c>
      <c r="C81" s="16" t="s">
        <v>13</v>
      </c>
      <c r="D81" s="11" t="s">
        <v>8</v>
      </c>
      <c r="E81" s="11" t="s">
        <v>36</v>
      </c>
      <c r="F81" s="30">
        <v>0.2</v>
      </c>
    </row>
    <row r="82" spans="1:6" ht="148.5" customHeight="1">
      <c r="A82" s="61" t="s">
        <v>171</v>
      </c>
      <c r="B82" s="15" t="s">
        <v>172</v>
      </c>
      <c r="C82" s="46" t="s">
        <v>14</v>
      </c>
      <c r="D82" s="11" t="s">
        <v>8</v>
      </c>
      <c r="E82" s="11" t="s">
        <v>36</v>
      </c>
      <c r="F82" s="30">
        <v>5</v>
      </c>
    </row>
    <row r="83" spans="1:6" ht="120" customHeight="1">
      <c r="A83" s="56" t="s">
        <v>165</v>
      </c>
      <c r="B83" s="15" t="s">
        <v>166</v>
      </c>
      <c r="C83" s="46" t="s">
        <v>14</v>
      </c>
      <c r="D83" s="11" t="s">
        <v>8</v>
      </c>
      <c r="E83" s="11" t="s">
        <v>36</v>
      </c>
      <c r="F83" s="30">
        <v>6.3</v>
      </c>
    </row>
    <row r="84" spans="1:6" ht="129.75" customHeight="1">
      <c r="A84" s="9" t="s">
        <v>138</v>
      </c>
      <c r="B84" s="11" t="s">
        <v>140</v>
      </c>
      <c r="C84" s="16" t="s">
        <v>42</v>
      </c>
      <c r="D84" s="11" t="s">
        <v>8</v>
      </c>
      <c r="E84" s="11" t="s">
        <v>36</v>
      </c>
      <c r="F84" s="30">
        <v>115</v>
      </c>
    </row>
    <row r="85" spans="1:6" ht="59.25" customHeight="1">
      <c r="A85" s="8" t="s">
        <v>141</v>
      </c>
      <c r="B85" s="2" t="s">
        <v>35</v>
      </c>
      <c r="C85" s="2"/>
      <c r="D85" s="4"/>
      <c r="E85" s="4"/>
      <c r="F85" s="51">
        <f>F86+F87</f>
        <v>756.3</v>
      </c>
    </row>
    <row r="86" spans="1:6" ht="140.25" customHeight="1">
      <c r="A86" s="9" t="s">
        <v>142</v>
      </c>
      <c r="B86" s="11" t="s">
        <v>58</v>
      </c>
      <c r="C86" s="36" t="s">
        <v>13</v>
      </c>
      <c r="D86" s="11" t="s">
        <v>8</v>
      </c>
      <c r="E86" s="11" t="s">
        <v>41</v>
      </c>
      <c r="F86" s="35">
        <v>726.3</v>
      </c>
    </row>
    <row r="87" spans="1:6" ht="129.75" customHeight="1">
      <c r="A87" s="9" t="s">
        <v>138</v>
      </c>
      <c r="B87" s="16" t="s">
        <v>58</v>
      </c>
      <c r="C87" s="37">
        <v>850</v>
      </c>
      <c r="D87" s="16" t="s">
        <v>8</v>
      </c>
      <c r="E87" s="16" t="s">
        <v>41</v>
      </c>
      <c r="F87" s="35">
        <v>30</v>
      </c>
    </row>
    <row r="88" spans="1:6" ht="39" customHeight="1">
      <c r="A88" s="27" t="s">
        <v>144</v>
      </c>
      <c r="B88" s="36" t="s">
        <v>37</v>
      </c>
      <c r="C88" s="38"/>
      <c r="D88" s="36"/>
      <c r="E88" s="36"/>
      <c r="F88" s="39">
        <f>F89</f>
        <v>650</v>
      </c>
    </row>
    <row r="89" spans="1:6" ht="24.75" customHeight="1">
      <c r="A89" s="10" t="s">
        <v>38</v>
      </c>
      <c r="B89" s="46" t="s">
        <v>39</v>
      </c>
      <c r="C89" s="57"/>
      <c r="D89" s="46"/>
      <c r="E89" s="46"/>
      <c r="F89" s="58">
        <f>F90</f>
        <v>650</v>
      </c>
    </row>
    <row r="90" spans="1:6" ht="120.75" customHeight="1">
      <c r="A90" s="9" t="s">
        <v>143</v>
      </c>
      <c r="B90" s="14" t="s">
        <v>40</v>
      </c>
      <c r="C90" s="37">
        <v>240</v>
      </c>
      <c r="D90" s="11" t="s">
        <v>8</v>
      </c>
      <c r="E90" s="11" t="s">
        <v>41</v>
      </c>
      <c r="F90" s="35">
        <v>650</v>
      </c>
    </row>
  </sheetData>
  <sheetProtection/>
  <mergeCells count="12">
    <mergeCell ref="A6:F8"/>
    <mergeCell ref="A3:F3"/>
    <mergeCell ref="A1:F1"/>
    <mergeCell ref="A2:F2"/>
    <mergeCell ref="A9:F9"/>
    <mergeCell ref="A4:F4"/>
    <mergeCell ref="F10:F11"/>
    <mergeCell ref="E10:E11"/>
    <mergeCell ref="A10:A11"/>
    <mergeCell ref="B10:B11"/>
    <mergeCell ref="C10:C11"/>
    <mergeCell ref="D10:D11"/>
  </mergeCells>
  <printOptions/>
  <pageMargins left="0.35433070866141736" right="0.35433070866141736" top="0.1968503937007874" bottom="0.196850393700787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Минфин РО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sukiyazova</dc:creator>
  <cp:keywords/>
  <dc:description/>
  <cp:lastModifiedBy>1</cp:lastModifiedBy>
  <cp:lastPrinted>2014-01-29T13:21:43Z</cp:lastPrinted>
  <dcterms:created xsi:type="dcterms:W3CDTF">2007-07-02T11:46:05Z</dcterms:created>
  <dcterms:modified xsi:type="dcterms:W3CDTF">2014-02-03T12:11:06Z</dcterms:modified>
  <cp:category/>
  <cp:version/>
  <cp:contentType/>
  <cp:contentStatus/>
</cp:coreProperties>
</file>